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a_delovni_zvezek"/>
  <bookViews>
    <workbookView xWindow="25080" yWindow="1140" windowWidth="20730" windowHeight="11760"/>
  </bookViews>
  <sheets>
    <sheet name="NAROČILO 2020" sheetId="3" r:id="rId1"/>
  </sheets>
  <definedNames>
    <definedName name="_xlnm._FilterDatabase" localSheetId="0" hidden="1">'NAROČILO 2020'!$A$14:$E$80</definedName>
    <definedName name="_xlnm.Print_Area" localSheetId="0">'NAROČILO 2020'!$A$1:$R$99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3" l="1"/>
  <c r="Q50" i="3" s="1"/>
  <c r="P51" i="3"/>
  <c r="Q51" i="3" s="1"/>
  <c r="P52" i="3"/>
  <c r="Q52" i="3" s="1"/>
  <c r="P53" i="3"/>
  <c r="Q53" i="3" s="1"/>
  <c r="P54" i="3"/>
  <c r="Q54" i="3" s="1"/>
  <c r="P55" i="3"/>
  <c r="Q55" i="3" s="1"/>
  <c r="P56" i="3"/>
  <c r="Q56" i="3" s="1"/>
  <c r="P57" i="3"/>
  <c r="Q57" i="3" s="1"/>
  <c r="P58" i="3"/>
  <c r="Q58" i="3" s="1"/>
  <c r="P59" i="3"/>
  <c r="Q59" i="3" s="1"/>
  <c r="P60" i="3"/>
  <c r="Q60" i="3" s="1"/>
  <c r="P61" i="3"/>
  <c r="Q61" i="3" s="1"/>
  <c r="P62" i="3"/>
  <c r="Q62" i="3" s="1"/>
  <c r="P63" i="3"/>
  <c r="Q63" i="3" s="1"/>
  <c r="P64" i="3"/>
  <c r="Q64" i="3" s="1"/>
  <c r="P65" i="3"/>
  <c r="Q65" i="3" s="1"/>
  <c r="P66" i="3"/>
  <c r="Q66" i="3" s="1"/>
  <c r="P67" i="3"/>
  <c r="Q67" i="3" s="1"/>
  <c r="P68" i="3"/>
  <c r="Q68" i="3" s="1"/>
  <c r="P69" i="3"/>
  <c r="Q69" i="3" s="1"/>
  <c r="P70" i="3"/>
  <c r="Q70" i="3" s="1"/>
  <c r="P71" i="3"/>
  <c r="Q71" i="3" s="1"/>
  <c r="P72" i="3"/>
  <c r="Q72" i="3" s="1"/>
  <c r="P73" i="3"/>
  <c r="Q73" i="3" s="1"/>
  <c r="P74" i="3"/>
  <c r="Q74" i="3" s="1"/>
  <c r="P75" i="3"/>
  <c r="Q75" i="3" s="1"/>
  <c r="P76" i="3"/>
  <c r="Q76" i="3" s="1"/>
  <c r="P77" i="3"/>
  <c r="Q77" i="3" s="1"/>
  <c r="P78" i="3"/>
  <c r="Q78" i="3" s="1"/>
  <c r="P79" i="3"/>
  <c r="Q79" i="3" s="1"/>
  <c r="P80" i="3"/>
  <c r="Q80" i="3" s="1"/>
  <c r="P49" i="3"/>
  <c r="Q49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40" i="3"/>
  <c r="Q40" i="3" s="1"/>
  <c r="P41" i="3"/>
  <c r="Q41" i="3" s="1"/>
  <c r="P16" i="3"/>
  <c r="Q16" i="3" s="1"/>
  <c r="Q81" i="3" l="1"/>
  <c r="Q43" i="3"/>
</calcChain>
</file>

<file path=xl/sharedStrings.xml><?xml version="1.0" encoding="utf-8"?>
<sst xmlns="http://schemas.openxmlformats.org/spreadsheetml/2006/main" count="273" uniqueCount="140">
  <si>
    <t>POGON ON/OFF</t>
  </si>
  <si>
    <t>13 R22,5</t>
  </si>
  <si>
    <t>VODILNA ON/OFF</t>
  </si>
  <si>
    <t>PRIKOLICA</t>
  </si>
  <si>
    <t>455/40 R22,5</t>
  </si>
  <si>
    <t>315/80 R22.5</t>
  </si>
  <si>
    <t>POGON REGIONAL</t>
  </si>
  <si>
    <t>315/70 R22.5</t>
  </si>
  <si>
    <t>315/60 R22.5</t>
  </si>
  <si>
    <t>VODILNA</t>
  </si>
  <si>
    <t>305/70 R19,5</t>
  </si>
  <si>
    <t>POGON</t>
  </si>
  <si>
    <t>295/80 R22.5</t>
  </si>
  <si>
    <t>285/70 R19,5</t>
  </si>
  <si>
    <t>285/70 R19.5</t>
  </si>
  <si>
    <t>275/70 R22.5</t>
  </si>
  <si>
    <t>265/70 R19,5</t>
  </si>
  <si>
    <t>245/70 R19.5</t>
  </si>
  <si>
    <t>245/70 R19,5</t>
  </si>
  <si>
    <t>245/70 R17,5</t>
  </si>
  <si>
    <t>235/75 R17,5</t>
  </si>
  <si>
    <t>225/75 R17,5</t>
  </si>
  <si>
    <t>215/75 R17,5</t>
  </si>
  <si>
    <t>Razred izkoristka goriva*
(vpiše se C ali D)</t>
  </si>
  <si>
    <t>Profil ponujene pnevmatike</t>
  </si>
  <si>
    <t>Pozicija pnevmatike</t>
  </si>
  <si>
    <t xml:space="preserve">Dimenzija </t>
  </si>
  <si>
    <t xml:space="preserve">Zap. št. </t>
  </si>
  <si>
    <t>2. SKLOP - razred izkoristka goriva C ali D</t>
  </si>
  <si>
    <t>445/45 R19.5</t>
  </si>
  <si>
    <t>435/50 R19.5</t>
  </si>
  <si>
    <t>385/65 R22.5</t>
  </si>
  <si>
    <t>385/55 R22.5</t>
  </si>
  <si>
    <t>355/50 R22.5</t>
  </si>
  <si>
    <t>295/60 R22.5</t>
  </si>
  <si>
    <t>265/70 R19.5</t>
  </si>
  <si>
    <t>245/70 R17.5</t>
  </si>
  <si>
    <t>235/75 R17.5</t>
  </si>
  <si>
    <t>215/75 R17,5 </t>
  </si>
  <si>
    <t>Razred izkoristka goriva*
(vpiše se A ali B)</t>
  </si>
  <si>
    <t>Profil naročene pnevmatike</t>
  </si>
  <si>
    <t>1. SKLOP: razred izkoristka goriva A ali B</t>
  </si>
  <si>
    <t>telefon:</t>
  </si>
  <si>
    <t>e-pošta:</t>
  </si>
  <si>
    <t>Kontaktna oseba:</t>
  </si>
  <si>
    <t>Davčna številka:</t>
  </si>
  <si>
    <t>Naslov:</t>
  </si>
  <si>
    <t>BLAGOVNA ZNAMKA:</t>
  </si>
  <si>
    <t>Cena na enoto [EUR brez DDV]</t>
  </si>
  <si>
    <t>VODILNA REGIONAL</t>
  </si>
  <si>
    <t>POGON      REGIONAL</t>
  </si>
  <si>
    <t>VODILNA AVTOCESTA</t>
  </si>
  <si>
    <t>POGON AVTOCESTA</t>
  </si>
  <si>
    <t>PRIKOLICA AVTOCESTA</t>
  </si>
  <si>
    <t>PRIKOLICA REGIONAL</t>
  </si>
  <si>
    <t>VODILNA MIX</t>
  </si>
  <si>
    <t>POGON MIX</t>
  </si>
  <si>
    <t>PRIKOLICA ON/OFF</t>
  </si>
  <si>
    <t>GOODYEAR</t>
  </si>
  <si>
    <t>C</t>
  </si>
  <si>
    <t>245/70R17.5 KMAX T 143J146F 3PSF</t>
  </si>
  <si>
    <t>B</t>
  </si>
  <si>
    <t>295/60R22.5 FUELMAX S G2 150K149L 3PSF</t>
  </si>
  <si>
    <t>295/80R22.5 FUELMAX S HL 154/149M M+S</t>
  </si>
  <si>
    <t>315/60R22.5 FUELMAX S HL 154/148L M+S</t>
  </si>
  <si>
    <t>315/70R22.5 FUELMAX S PERF 156/150L 3PSF</t>
  </si>
  <si>
    <t>A</t>
  </si>
  <si>
    <t>315/70R22.5 FUELMAX D PERF 154L152M 3PSF</t>
  </si>
  <si>
    <t>315/80R22.5 FUELMAX S G2 156L154M 3PSF</t>
  </si>
  <si>
    <t>355/50R22.5 MARATHON LHS II+ HL 156K152L</t>
  </si>
  <si>
    <t>385/55R22.5 KMAX T 160K158L M+S</t>
  </si>
  <si>
    <t>385/65R22.5 KMAX T HL 164K158L M+S</t>
  </si>
  <si>
    <t>435/50R19.5 KMAX T 160J RFID M+S</t>
  </si>
  <si>
    <t>315/60R22.5 FUELMAX D GEN-2 152/148L 3PSF</t>
  </si>
  <si>
    <t>315/70R22.5 FUELMAX S GEN-2 156/150L 3PSF</t>
  </si>
  <si>
    <t>315/70R22.5 FUELMAX D GEN-2 154L152M 3PSF</t>
  </si>
  <si>
    <t xml:space="preserve">315/80R22.5 FUELMAX D GEN-2156L154M 3PSF </t>
  </si>
  <si>
    <t>385/55R22.5 FUELMAX T 160K158L M+S</t>
  </si>
  <si>
    <t>385/55R22.5 FUELMAX S PERFORMANCE 160K158L 3PSF</t>
  </si>
  <si>
    <t>385/55R22.5 KMAX S G2  160K158L M+S</t>
  </si>
  <si>
    <t>385/65R22.5 FUELMAX T HL 164K158L</t>
  </si>
  <si>
    <t>385/65R22.5 FUELMAX S G2 160K158L</t>
  </si>
  <si>
    <t>385/65R22.5 KMAX S G2  160K158L M+S</t>
  </si>
  <si>
    <t>215/75R17.5 KMAX S 128/126M 3PSF</t>
  </si>
  <si>
    <t>D</t>
  </si>
  <si>
    <t>215/75R17.5 KMAX D 126/124M 3PSF</t>
  </si>
  <si>
    <t>225/75R17.5 KMAX S 129/127M 3PSF</t>
  </si>
  <si>
    <t>235/75R17.5 KMAX S 132/130M 3PSF</t>
  </si>
  <si>
    <t>235/75R17.5 KMAX D 132/130M 3PSF</t>
  </si>
  <si>
    <t>245/70R17.5 KMAX S 136/134M 3PSF</t>
  </si>
  <si>
    <t>245/70R19.5 KMAX D 136/134M 3PSF</t>
  </si>
  <si>
    <t>245/70R19.5 KMAX T 141/140J 3PSF</t>
  </si>
  <si>
    <t>265/70R19.5 KMAX S 140/138M 3PSF</t>
  </si>
  <si>
    <t>265/70R19.5 KMAX D 140/138M 3PSF</t>
  </si>
  <si>
    <t>275/70R22.5 MARATHON LHT II 152J148L TL</t>
  </si>
  <si>
    <t>285/70R19.5 KMAX T 150/148J 3PSF</t>
  </si>
  <si>
    <t>285/70R19.5 KMAX S 146L144M 3PSF</t>
  </si>
  <si>
    <t>285/70R19.5 KMAX D 146L144M 3PSF</t>
  </si>
  <si>
    <t>305/70R19.5 KMAX S 148/145M 3PSF</t>
  </si>
  <si>
    <t xml:space="preserve">315/80R22.5 OMNITRAC D 156/150K </t>
  </si>
  <si>
    <t>455/40R22.5 UN MARATHON LHT+ 160J M+S</t>
  </si>
  <si>
    <t>295/60R22.5 KMAX D 150K/149L</t>
  </si>
  <si>
    <t>295/60R22.5 KMAX S G2 150K/149L</t>
  </si>
  <si>
    <t>295/80R22.5 KMAX S G2 HL 154/149M 3PSF</t>
  </si>
  <si>
    <t>295/80R22.5 KMAX D G2 152/148M 3PSF</t>
  </si>
  <si>
    <t>315/60R22.5 KMAX D GEN-2 152/148L 3PSF</t>
  </si>
  <si>
    <t>315/60R22.5 KMAX S HL 154/148L 3PSF</t>
  </si>
  <si>
    <t>315/70R22.5 KMAX S GEN-2 156L/152M 3PSF</t>
  </si>
  <si>
    <t>315/70R22.5 KMAX D GEN-2 154L/152M 3PSF</t>
  </si>
  <si>
    <t>315/80R22.5 KMAX D G2 156L/154M 3PSF</t>
  </si>
  <si>
    <t>315/80R22.5 KMAX S G2 156L/154M 3PSF</t>
  </si>
  <si>
    <t xml:space="preserve">315/80R22.5 OMNITRAC S 156/150K </t>
  </si>
  <si>
    <t>385/65R22.5 OMNITRAC MSS II HL 160K158L</t>
  </si>
  <si>
    <t>385/65R22.5 OMNITRAC MST II HL 160K158L</t>
  </si>
  <si>
    <t>13R22.5 OMNITRAC S 156/150K 3PSF</t>
  </si>
  <si>
    <t>13R22.5 OMNITRAC D 156/150K 3PSF</t>
  </si>
  <si>
    <t>Skupaj naročena količina</t>
  </si>
  <si>
    <t>Vrednost  v € 
(brez DDV)</t>
  </si>
  <si>
    <t>ŽELJEN ROK DOBAVE</t>
  </si>
  <si>
    <t>SKUPNA VREDNOST BREZ DDV:</t>
  </si>
  <si>
    <t>DOBAVITELJ:</t>
  </si>
  <si>
    <t>POGOJI DOBAVE:</t>
  </si>
  <si>
    <t>Z oddajo naročila kupec obvezujoče izjavlja, da se strinja s pogoji nakupa pnevmatik, in želi kupiti naročene artikle.</t>
  </si>
  <si>
    <t>S podpisom tega zavezujočega naročila se zavezujem k prevzemu in plačilu naročenega in dobavljenega blaga. Seznanjen sem s splošnimi pogoji poslovanja dobavitelja.</t>
  </si>
  <si>
    <t>Po oddaji naročila kupec prejme na zapisan e-poštni naslov ob oddaji naročila obvestilo, da je naročilo sprejeto. Pogodba o nakupu med dobaviteljem in kupcem je sklenjena v trenutku, ko dobavitelj potrdi naročilo (kupec prejme elektronsko sporočilo »Potrditev naročila«).</t>
  </si>
  <si>
    <t>kupec</t>
  </si>
  <si>
    <t>Datum:</t>
  </si>
  <si>
    <t>žig</t>
  </si>
  <si>
    <t>(ime in priimek pooblaščene osebe)</t>
  </si>
  <si>
    <t>Kraj:</t>
  </si>
  <si>
    <t>(podpis)</t>
  </si>
  <si>
    <t>PRILOGA 2:</t>
  </si>
  <si>
    <t>ZAVEZUJOČE NAROČILO za "NABAVA PNEVMATIK V 2020"</t>
  </si>
  <si>
    <t>KUPEC:</t>
  </si>
  <si>
    <t>št. članske izkaznice OZS / GZS</t>
  </si>
  <si>
    <t>PROTECT TRADE d.o.o., Cesta Leona Dobrotinška 27, 3230 ŠENTJUR</t>
  </si>
  <si>
    <t>Kontaktna oseba dobavitelja: Teja Videc (kontakt: narocila@protect-servis.si; 041 335 441)</t>
  </si>
  <si>
    <t>odvisno od razpoložljivosti dabavitelja</t>
  </si>
  <si>
    <t>Rok plačila in ostali pogoji:  rok plačila se dogovarja individualno z naročnikom ( odvisno je od bonitete naročnika )</t>
  </si>
  <si>
    <t>PODPISANO IN ŽIGOSANO NAROČILO KUPEC POŠLJE PO POŠTI NA NASLOV: PROTECT TRADE d.o.o. Cesta Leona Dobrotinška 27, 3230 ŠENTJUR (e-naslov: narocila@protect-servis.si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</si>
</sst>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0"/>
      <name val="Arial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  <charset val="238"/>
    </font>
    <font>
      <b/>
      <i/>
      <sz val="11"/>
      <name val="Segoe UI"/>
      <family val="2"/>
      <charset val="238"/>
    </font>
    <font>
      <b/>
      <sz val="14"/>
      <name val="Segoe UI"/>
      <family val="2"/>
      <charset val="238"/>
    </font>
    <font>
      <b/>
      <sz val="14"/>
      <color theme="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Segoe UI"/>
      <family val="2"/>
      <charset val="238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0" borderId="0"/>
    <xf numFmtId="44" fontId="9" fillId="0" borderId="0" applyFont="0" applyFill="0" applyBorder="0" applyAlignment="0" applyProtection="0"/>
    <xf numFmtId="0" fontId="10" fillId="0" borderId="0"/>
    <xf numFmtId="0" fontId="11" fillId="3" borderId="10" applyNumberFormat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6" fillId="2" borderId="2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left"/>
    </xf>
    <xf numFmtId="0" fontId="1" fillId="0" borderId="9" xfId="0" applyFont="1" applyBorder="1"/>
    <xf numFmtId="0" fontId="1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7" fontId="5" fillId="2" borderId="2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2" fillId="0" borderId="2" xfId="1" applyFont="1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0" fontId="11" fillId="3" borderId="10" xfId="4"/>
    <xf numFmtId="0" fontId="11" fillId="3" borderId="10" xfId="4" applyAlignment="1" applyProtection="1">
      <alignment horizontal="center"/>
      <protection locked="0"/>
    </xf>
    <xf numFmtId="44" fontId="5" fillId="4" borderId="2" xfId="2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7" fillId="0" borderId="7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" fillId="0" borderId="1" xfId="0" applyFont="1" applyBorder="1"/>
    <xf numFmtId="0" fontId="5" fillId="0" borderId="0" xfId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4" fillId="0" borderId="0" xfId="1" applyFont="1" applyBorder="1" applyAlignment="1">
      <alignment horizontal="justify"/>
    </xf>
    <xf numFmtId="0" fontId="4" fillId="0" borderId="0" xfId="1" applyFont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/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1" fillId="3" borderId="10" xfId="4" applyFont="1" applyAlignment="1">
      <alignment horizontal="center"/>
    </xf>
    <xf numFmtId="0" fontId="11" fillId="3" borderId="10" xfId="4" applyFont="1" applyAlignment="1">
      <alignment horizontal="justify"/>
    </xf>
    <xf numFmtId="0" fontId="11" fillId="3" borderId="10" xfId="4" applyFont="1" applyAlignment="1">
      <alignment horizontal="center" vertical="center"/>
    </xf>
    <xf numFmtId="0" fontId="11" fillId="3" borderId="10" xfId="4" applyFont="1"/>
    <xf numFmtId="0" fontId="11" fillId="3" borderId="10" xfId="4" applyFont="1" applyAlignment="1" applyProtection="1">
      <alignment horizontal="center"/>
      <protection locked="0"/>
    </xf>
    <xf numFmtId="0" fontId="11" fillId="3" borderId="10" xfId="4" applyFont="1" applyAlignment="1">
      <alignment horizontal="center" vertical="center" wrapText="1"/>
    </xf>
    <xf numFmtId="0" fontId="16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0" borderId="5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0" xfId="0" applyFont="1" applyBorder="1" applyAlignment="1">
      <alignment horizontal="right"/>
    </xf>
  </cellXfs>
  <cellStyles count="5">
    <cellStyle name="Izhod" xfId="4" builtinId="21"/>
    <cellStyle name="Navadno" xfId="0" builtinId="0"/>
    <cellStyle name="Navadno 2" xfId="1"/>
    <cellStyle name="Normal 2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rocila@protect-servis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</sheetPr>
  <dimension ref="A1:R99"/>
  <sheetViews>
    <sheetView tabSelected="1" view="pageBreakPreview" zoomScale="55" zoomScaleNormal="70" zoomScaleSheetLayoutView="55" workbookViewId="0">
      <selection activeCell="W74" sqref="W74"/>
    </sheetView>
  </sheetViews>
  <sheetFormatPr defaultColWidth="9.140625" defaultRowHeight="16.5" x14ac:dyDescent="0.3"/>
  <cols>
    <col min="1" max="1" width="20.140625" style="1" customWidth="1"/>
    <col min="2" max="2" width="16" style="1" customWidth="1"/>
    <col min="3" max="3" width="16.28515625" style="1" customWidth="1"/>
    <col min="4" max="4" width="41.42578125" style="1" bestFit="1" customWidth="1"/>
    <col min="5" max="5" width="11.7109375" style="1" customWidth="1"/>
    <col min="6" max="6" width="13.7109375" style="1" customWidth="1"/>
    <col min="7" max="15" width="9.140625" style="1"/>
    <col min="16" max="16" width="9.7109375" style="1" bestFit="1" customWidth="1"/>
    <col min="17" max="17" width="17" style="1" customWidth="1"/>
    <col min="18" max="18" width="1.28515625" style="1" customWidth="1"/>
    <col min="19" max="16384" width="9.140625" style="1"/>
  </cols>
  <sheetData>
    <row r="1" spans="1:17" ht="27.75" customHeight="1" x14ac:dyDescent="0.35">
      <c r="A1" s="7" t="s">
        <v>131</v>
      </c>
      <c r="B1" s="41" t="s">
        <v>132</v>
      </c>
    </row>
    <row r="2" spans="1:17" ht="28.5" customHeight="1" x14ac:dyDescent="0.3">
      <c r="A2" s="1" t="s">
        <v>133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7" ht="28.5" customHeight="1" x14ac:dyDescent="0.3">
      <c r="A3" s="42" t="s">
        <v>134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7" ht="28.5" customHeight="1" x14ac:dyDescent="0.3">
      <c r="A4" s="1" t="s">
        <v>46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7" ht="28.5" customHeight="1" x14ac:dyDescent="0.3">
      <c r="A5" s="1" t="s">
        <v>45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28.5" customHeight="1" x14ac:dyDescent="0.3">
      <c r="A6" s="1" t="s">
        <v>44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7" ht="28.5" customHeight="1" x14ac:dyDescent="0.3">
      <c r="A7" s="1" t="s">
        <v>43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7" ht="28.5" customHeight="1" x14ac:dyDescent="0.3">
      <c r="A8" s="1" t="s">
        <v>42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7" x14ac:dyDescent="0.3">
      <c r="A9" s="9"/>
      <c r="B9" s="15"/>
      <c r="C9" s="9"/>
      <c r="D9" s="9"/>
      <c r="E9" s="9"/>
      <c r="F9" s="13"/>
    </row>
    <row r="10" spans="1:17" ht="17.25" x14ac:dyDescent="0.3">
      <c r="A10" s="10" t="s">
        <v>47</v>
      </c>
      <c r="B10" s="15"/>
      <c r="C10" s="50" t="s">
        <v>58</v>
      </c>
      <c r="D10" s="17"/>
      <c r="E10" s="17"/>
      <c r="F10" s="8"/>
    </row>
    <row r="11" spans="1:17" x14ac:dyDescent="0.3">
      <c r="A11" s="13"/>
      <c r="B11" s="13"/>
      <c r="C11" s="13"/>
      <c r="D11" s="13"/>
      <c r="E11" s="13"/>
      <c r="F11" s="13"/>
    </row>
    <row r="12" spans="1:17" ht="20.25" x14ac:dyDescent="0.35">
      <c r="A12" s="51" t="s">
        <v>41</v>
      </c>
      <c r="B12" s="51"/>
      <c r="C12" s="51"/>
      <c r="D12" s="51"/>
      <c r="E12" s="52"/>
      <c r="F12" s="14"/>
      <c r="G12" s="63"/>
      <c r="H12" s="63"/>
      <c r="I12" s="63"/>
      <c r="J12" s="63"/>
      <c r="K12" s="63"/>
      <c r="L12" s="63"/>
      <c r="M12" s="63"/>
      <c r="N12" s="63"/>
      <c r="O12" s="63"/>
      <c r="P12" s="14"/>
      <c r="Q12" s="12"/>
    </row>
    <row r="13" spans="1:17" ht="20.25" x14ac:dyDescent="0.35">
      <c r="A13" s="18"/>
      <c r="B13" s="18"/>
      <c r="C13" s="18"/>
      <c r="D13" s="18"/>
      <c r="E13" s="18"/>
      <c r="F13" s="16"/>
      <c r="G13" s="64" t="s">
        <v>118</v>
      </c>
      <c r="H13" s="65"/>
      <c r="I13" s="65"/>
      <c r="J13" s="65"/>
      <c r="K13" s="65"/>
      <c r="L13" s="65"/>
      <c r="M13" s="65"/>
      <c r="N13" s="65"/>
      <c r="O13" s="66"/>
      <c r="P13" s="4"/>
      <c r="Q13" s="4"/>
    </row>
    <row r="14" spans="1:17" ht="82.5" x14ac:dyDescent="0.3">
      <c r="A14" s="6" t="s">
        <v>27</v>
      </c>
      <c r="B14" s="6" t="s">
        <v>26</v>
      </c>
      <c r="C14" s="6" t="s">
        <v>25</v>
      </c>
      <c r="D14" s="6" t="s">
        <v>40</v>
      </c>
      <c r="E14" s="6" t="s">
        <v>39</v>
      </c>
      <c r="F14" s="11" t="s">
        <v>48</v>
      </c>
      <c r="G14" s="19">
        <v>43922</v>
      </c>
      <c r="H14" s="19">
        <v>43952</v>
      </c>
      <c r="I14" s="19">
        <v>43983</v>
      </c>
      <c r="J14" s="19">
        <v>44013</v>
      </c>
      <c r="K14" s="19">
        <v>44044</v>
      </c>
      <c r="L14" s="19">
        <v>44075</v>
      </c>
      <c r="M14" s="19">
        <v>44105</v>
      </c>
      <c r="N14" s="19">
        <v>44136</v>
      </c>
      <c r="O14" s="19">
        <v>44166</v>
      </c>
      <c r="P14" s="6" t="s">
        <v>116</v>
      </c>
      <c r="Q14" s="20" t="s">
        <v>117</v>
      </c>
    </row>
    <row r="15" spans="1:17" x14ac:dyDescent="0.3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5">
        <v>16</v>
      </c>
      <c r="Q15" s="5">
        <v>17</v>
      </c>
    </row>
    <row r="16" spans="1:17" ht="27.75" customHeight="1" x14ac:dyDescent="0.3">
      <c r="A16" s="44">
        <v>1</v>
      </c>
      <c r="B16" s="45" t="s">
        <v>38</v>
      </c>
      <c r="C16" s="46" t="s">
        <v>3</v>
      </c>
      <c r="D16" s="47"/>
      <c r="E16" s="48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2">
        <f>G16+H16+I16+J16+K16+L16+M16+N16+O16</f>
        <v>0</v>
      </c>
      <c r="Q16" s="23">
        <f>P16*F16</f>
        <v>0</v>
      </c>
    </row>
    <row r="17" spans="1:17" ht="27.75" customHeight="1" x14ac:dyDescent="0.3">
      <c r="A17" s="44">
        <v>2</v>
      </c>
      <c r="B17" s="45" t="s">
        <v>37</v>
      </c>
      <c r="C17" s="46" t="s">
        <v>3</v>
      </c>
      <c r="D17" s="47"/>
      <c r="E17" s="48"/>
      <c r="F17" s="25"/>
      <c r="G17" s="21"/>
      <c r="H17" s="21"/>
      <c r="I17" s="21"/>
      <c r="J17" s="21"/>
      <c r="K17" s="21"/>
      <c r="L17" s="21"/>
      <c r="M17" s="21"/>
      <c r="N17" s="21"/>
      <c r="O17" s="21"/>
      <c r="P17" s="22">
        <f t="shared" ref="P17:P41" si="0">G17+H17+I17+J17+K17+L17+M17+N17+O17</f>
        <v>0</v>
      </c>
      <c r="Q17" s="23">
        <f t="shared" ref="Q17:Q41" si="1">P17*F17</f>
        <v>0</v>
      </c>
    </row>
    <row r="18" spans="1:17" ht="27.75" customHeight="1" x14ac:dyDescent="0.3">
      <c r="A18" s="44">
        <v>3</v>
      </c>
      <c r="B18" s="45" t="s">
        <v>36</v>
      </c>
      <c r="C18" s="46" t="s">
        <v>3</v>
      </c>
      <c r="D18" s="47" t="s">
        <v>60</v>
      </c>
      <c r="E18" s="48" t="s">
        <v>61</v>
      </c>
      <c r="F18" s="25">
        <v>239</v>
      </c>
      <c r="G18" s="23"/>
      <c r="H18" s="23"/>
      <c r="I18" s="23"/>
      <c r="J18" s="23"/>
      <c r="K18" s="23"/>
      <c r="L18" s="23"/>
      <c r="M18" s="23"/>
      <c r="N18" s="23"/>
      <c r="O18" s="23"/>
      <c r="P18" s="22">
        <f t="shared" si="0"/>
        <v>0</v>
      </c>
      <c r="Q18" s="23">
        <f t="shared" si="1"/>
        <v>0</v>
      </c>
    </row>
    <row r="19" spans="1:17" ht="27.75" customHeight="1" x14ac:dyDescent="0.3">
      <c r="A19" s="44">
        <v>4</v>
      </c>
      <c r="B19" s="45" t="s">
        <v>35</v>
      </c>
      <c r="C19" s="46" t="s">
        <v>3</v>
      </c>
      <c r="D19" s="47"/>
      <c r="E19" s="48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2">
        <f t="shared" si="0"/>
        <v>0</v>
      </c>
      <c r="Q19" s="23">
        <f t="shared" si="1"/>
        <v>0</v>
      </c>
    </row>
    <row r="20" spans="1:17" ht="27.75" customHeight="1" x14ac:dyDescent="0.3">
      <c r="A20" s="44">
        <v>5</v>
      </c>
      <c r="B20" s="45" t="s">
        <v>34</v>
      </c>
      <c r="C20" s="49" t="s">
        <v>51</v>
      </c>
      <c r="D20" s="47" t="s">
        <v>62</v>
      </c>
      <c r="E20" s="48" t="s">
        <v>61</v>
      </c>
      <c r="F20" s="25">
        <v>379</v>
      </c>
      <c r="G20" s="23"/>
      <c r="H20" s="23"/>
      <c r="I20" s="23"/>
      <c r="J20" s="23"/>
      <c r="K20" s="23"/>
      <c r="L20" s="23"/>
      <c r="M20" s="23"/>
      <c r="N20" s="23"/>
      <c r="O20" s="23"/>
      <c r="P20" s="22">
        <f t="shared" si="0"/>
        <v>0</v>
      </c>
      <c r="Q20" s="23">
        <f t="shared" si="1"/>
        <v>0</v>
      </c>
    </row>
    <row r="21" spans="1:17" ht="27.75" customHeight="1" x14ac:dyDescent="0.3">
      <c r="A21" s="44">
        <v>6</v>
      </c>
      <c r="B21" s="45" t="s">
        <v>34</v>
      </c>
      <c r="C21" s="46" t="s">
        <v>11</v>
      </c>
      <c r="D21" s="47"/>
      <c r="E21" s="48"/>
      <c r="F21" s="25"/>
      <c r="G21" s="23"/>
      <c r="H21" s="23"/>
      <c r="I21" s="23"/>
      <c r="J21" s="23"/>
      <c r="K21" s="23"/>
      <c r="L21" s="23"/>
      <c r="M21" s="23"/>
      <c r="N21" s="23"/>
      <c r="O21" s="23"/>
      <c r="P21" s="22">
        <f t="shared" si="0"/>
        <v>0</v>
      </c>
      <c r="Q21" s="23">
        <f t="shared" si="1"/>
        <v>0</v>
      </c>
    </row>
    <row r="22" spans="1:17" ht="27.75" customHeight="1" x14ac:dyDescent="0.3">
      <c r="A22" s="44">
        <v>7</v>
      </c>
      <c r="B22" s="45" t="s">
        <v>12</v>
      </c>
      <c r="C22" s="46" t="s">
        <v>9</v>
      </c>
      <c r="D22" s="47" t="s">
        <v>63</v>
      </c>
      <c r="E22" s="48" t="s">
        <v>61</v>
      </c>
      <c r="F22" s="25">
        <v>379</v>
      </c>
      <c r="G22" s="23"/>
      <c r="H22" s="23"/>
      <c r="I22" s="23"/>
      <c r="J22" s="23"/>
      <c r="K22" s="23"/>
      <c r="L22" s="23"/>
      <c r="M22" s="23"/>
      <c r="N22" s="23"/>
      <c r="O22" s="23"/>
      <c r="P22" s="22">
        <f t="shared" si="0"/>
        <v>0</v>
      </c>
      <c r="Q22" s="23">
        <f t="shared" si="1"/>
        <v>0</v>
      </c>
    </row>
    <row r="23" spans="1:17" ht="27.75" customHeight="1" x14ac:dyDescent="0.3">
      <c r="A23" s="44">
        <v>8</v>
      </c>
      <c r="B23" s="45" t="s">
        <v>12</v>
      </c>
      <c r="C23" s="46" t="s">
        <v>11</v>
      </c>
      <c r="D23" s="47"/>
      <c r="E23" s="48"/>
      <c r="F23" s="25"/>
      <c r="G23" s="23"/>
      <c r="H23" s="23"/>
      <c r="I23" s="23"/>
      <c r="J23" s="23"/>
      <c r="K23" s="23"/>
      <c r="L23" s="23"/>
      <c r="M23" s="23"/>
      <c r="N23" s="23"/>
      <c r="O23" s="23"/>
      <c r="P23" s="22">
        <f t="shared" si="0"/>
        <v>0</v>
      </c>
      <c r="Q23" s="23">
        <f t="shared" si="1"/>
        <v>0</v>
      </c>
    </row>
    <row r="24" spans="1:17" ht="27.75" customHeight="1" x14ac:dyDescent="0.3">
      <c r="A24" s="44">
        <v>9</v>
      </c>
      <c r="B24" s="45" t="s">
        <v>8</v>
      </c>
      <c r="C24" s="46" t="s">
        <v>9</v>
      </c>
      <c r="D24" s="47" t="s">
        <v>64</v>
      </c>
      <c r="E24" s="48" t="s">
        <v>61</v>
      </c>
      <c r="F24" s="25">
        <v>385</v>
      </c>
      <c r="G24" s="23"/>
      <c r="H24" s="23"/>
      <c r="I24" s="23"/>
      <c r="J24" s="23"/>
      <c r="K24" s="23"/>
      <c r="L24" s="23"/>
      <c r="M24" s="23"/>
      <c r="N24" s="23"/>
      <c r="O24" s="23"/>
      <c r="P24" s="22">
        <f t="shared" si="0"/>
        <v>0</v>
      </c>
      <c r="Q24" s="23">
        <f t="shared" si="1"/>
        <v>0</v>
      </c>
    </row>
    <row r="25" spans="1:17" ht="27.75" customHeight="1" x14ac:dyDescent="0.3">
      <c r="A25" s="44">
        <v>10</v>
      </c>
      <c r="B25" s="45" t="s">
        <v>8</v>
      </c>
      <c r="C25" s="46" t="s">
        <v>11</v>
      </c>
      <c r="D25" s="47" t="s">
        <v>73</v>
      </c>
      <c r="E25" s="48" t="s">
        <v>61</v>
      </c>
      <c r="F25" s="25">
        <v>385</v>
      </c>
      <c r="G25" s="23"/>
      <c r="H25" s="23"/>
      <c r="I25" s="23"/>
      <c r="J25" s="23"/>
      <c r="K25" s="23"/>
      <c r="L25" s="23"/>
      <c r="M25" s="23"/>
      <c r="N25" s="23"/>
      <c r="O25" s="23"/>
      <c r="P25" s="22">
        <f t="shared" si="0"/>
        <v>0</v>
      </c>
      <c r="Q25" s="23">
        <f t="shared" si="1"/>
        <v>0</v>
      </c>
    </row>
    <row r="26" spans="1:17" ht="27.75" customHeight="1" x14ac:dyDescent="0.3">
      <c r="A26" s="44">
        <v>11</v>
      </c>
      <c r="B26" s="45" t="s">
        <v>7</v>
      </c>
      <c r="C26" s="49" t="s">
        <v>51</v>
      </c>
      <c r="D26" s="47" t="s">
        <v>65</v>
      </c>
      <c r="E26" s="48" t="s">
        <v>66</v>
      </c>
      <c r="F26" s="25">
        <v>355</v>
      </c>
      <c r="G26" s="23"/>
      <c r="H26" s="23"/>
      <c r="I26" s="23"/>
      <c r="J26" s="23"/>
      <c r="K26" s="23"/>
      <c r="L26" s="23"/>
      <c r="M26" s="23"/>
      <c r="N26" s="23"/>
      <c r="O26" s="23"/>
      <c r="P26" s="22">
        <f t="shared" si="0"/>
        <v>0</v>
      </c>
      <c r="Q26" s="23">
        <f t="shared" si="1"/>
        <v>0</v>
      </c>
    </row>
    <row r="27" spans="1:17" ht="27.75" customHeight="1" x14ac:dyDescent="0.3">
      <c r="A27" s="44">
        <v>12</v>
      </c>
      <c r="B27" s="45" t="s">
        <v>7</v>
      </c>
      <c r="C27" s="49" t="s">
        <v>52</v>
      </c>
      <c r="D27" s="47" t="s">
        <v>67</v>
      </c>
      <c r="E27" s="48" t="s">
        <v>66</v>
      </c>
      <c r="F27" s="25">
        <v>355</v>
      </c>
      <c r="G27" s="23"/>
      <c r="H27" s="23"/>
      <c r="I27" s="23"/>
      <c r="J27" s="23"/>
      <c r="K27" s="23"/>
      <c r="L27" s="23"/>
      <c r="M27" s="23"/>
      <c r="N27" s="23"/>
      <c r="O27" s="23"/>
      <c r="P27" s="22">
        <f t="shared" si="0"/>
        <v>0</v>
      </c>
      <c r="Q27" s="23">
        <f t="shared" si="1"/>
        <v>0</v>
      </c>
    </row>
    <row r="28" spans="1:17" ht="27.75" customHeight="1" x14ac:dyDescent="0.3">
      <c r="A28" s="44">
        <v>13</v>
      </c>
      <c r="B28" s="45" t="s">
        <v>7</v>
      </c>
      <c r="C28" s="49" t="s">
        <v>55</v>
      </c>
      <c r="D28" s="47" t="s">
        <v>74</v>
      </c>
      <c r="E28" s="48" t="s">
        <v>61</v>
      </c>
      <c r="F28" s="25">
        <v>355</v>
      </c>
      <c r="G28" s="23"/>
      <c r="H28" s="23"/>
      <c r="I28" s="23"/>
      <c r="J28" s="23"/>
      <c r="K28" s="23"/>
      <c r="L28" s="23"/>
      <c r="M28" s="23"/>
      <c r="N28" s="23"/>
      <c r="O28" s="23"/>
      <c r="P28" s="22">
        <f t="shared" si="0"/>
        <v>0</v>
      </c>
      <c r="Q28" s="23">
        <f t="shared" si="1"/>
        <v>0</v>
      </c>
    </row>
    <row r="29" spans="1:17" ht="27.75" customHeight="1" x14ac:dyDescent="0.3">
      <c r="A29" s="44">
        <v>14</v>
      </c>
      <c r="B29" s="45" t="s">
        <v>7</v>
      </c>
      <c r="C29" s="49" t="s">
        <v>56</v>
      </c>
      <c r="D29" s="47" t="s">
        <v>75</v>
      </c>
      <c r="E29" s="48" t="s">
        <v>61</v>
      </c>
      <c r="F29" s="25">
        <v>355</v>
      </c>
      <c r="G29" s="23"/>
      <c r="H29" s="23"/>
      <c r="I29" s="23"/>
      <c r="J29" s="23"/>
      <c r="K29" s="23"/>
      <c r="L29" s="23"/>
      <c r="M29" s="23"/>
      <c r="N29" s="23"/>
      <c r="O29" s="23"/>
      <c r="P29" s="22">
        <f t="shared" si="0"/>
        <v>0</v>
      </c>
      <c r="Q29" s="23">
        <f t="shared" si="1"/>
        <v>0</v>
      </c>
    </row>
    <row r="30" spans="1:17" ht="27.75" customHeight="1" x14ac:dyDescent="0.3">
      <c r="A30" s="44">
        <v>15</v>
      </c>
      <c r="B30" s="45" t="s">
        <v>5</v>
      </c>
      <c r="C30" s="49" t="s">
        <v>51</v>
      </c>
      <c r="D30" s="47" t="s">
        <v>68</v>
      </c>
      <c r="E30" s="48" t="s">
        <v>61</v>
      </c>
      <c r="F30" s="25">
        <v>385</v>
      </c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si="0"/>
        <v>0</v>
      </c>
      <c r="Q30" s="23">
        <f t="shared" si="1"/>
        <v>0</v>
      </c>
    </row>
    <row r="31" spans="1:17" ht="27.75" customHeight="1" x14ac:dyDescent="0.3">
      <c r="A31" s="44">
        <v>16</v>
      </c>
      <c r="B31" s="45" t="s">
        <v>5</v>
      </c>
      <c r="C31" s="49" t="s">
        <v>52</v>
      </c>
      <c r="D31" s="47" t="s">
        <v>76</v>
      </c>
      <c r="E31" s="48" t="s">
        <v>61</v>
      </c>
      <c r="F31" s="25">
        <v>385</v>
      </c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0"/>
        <v>0</v>
      </c>
      <c r="Q31" s="23">
        <f t="shared" si="1"/>
        <v>0</v>
      </c>
    </row>
    <row r="32" spans="1:17" ht="27.75" customHeight="1" x14ac:dyDescent="0.3">
      <c r="A32" s="44">
        <v>17</v>
      </c>
      <c r="B32" s="45" t="s">
        <v>33</v>
      </c>
      <c r="C32" s="49" t="s">
        <v>51</v>
      </c>
      <c r="D32" s="47" t="s">
        <v>69</v>
      </c>
      <c r="E32" s="48" t="s">
        <v>61</v>
      </c>
      <c r="F32" s="25">
        <v>429</v>
      </c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0"/>
        <v>0</v>
      </c>
      <c r="Q32" s="23">
        <f t="shared" si="1"/>
        <v>0</v>
      </c>
    </row>
    <row r="33" spans="1:17" ht="27.75" customHeight="1" x14ac:dyDescent="0.3">
      <c r="A33" s="44">
        <v>18</v>
      </c>
      <c r="B33" s="45" t="s">
        <v>32</v>
      </c>
      <c r="C33" s="49" t="s">
        <v>51</v>
      </c>
      <c r="D33" s="47" t="s">
        <v>78</v>
      </c>
      <c r="E33" s="48" t="s">
        <v>61</v>
      </c>
      <c r="F33" s="25">
        <v>379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0"/>
        <v>0</v>
      </c>
      <c r="Q33" s="23">
        <f t="shared" si="1"/>
        <v>0</v>
      </c>
    </row>
    <row r="34" spans="1:17" ht="27.75" customHeight="1" x14ac:dyDescent="0.3">
      <c r="A34" s="44">
        <v>19</v>
      </c>
      <c r="B34" s="45" t="s">
        <v>32</v>
      </c>
      <c r="C34" s="49" t="s">
        <v>53</v>
      </c>
      <c r="D34" s="47" t="s">
        <v>77</v>
      </c>
      <c r="E34" s="48" t="s">
        <v>66</v>
      </c>
      <c r="F34" s="25">
        <v>365</v>
      </c>
      <c r="G34" s="23"/>
      <c r="H34" s="23"/>
      <c r="I34" s="23"/>
      <c r="J34" s="23"/>
      <c r="K34" s="23"/>
      <c r="L34" s="23"/>
      <c r="M34" s="23"/>
      <c r="N34" s="23"/>
      <c r="O34" s="23"/>
      <c r="P34" s="22">
        <f t="shared" si="0"/>
        <v>0</v>
      </c>
      <c r="Q34" s="23">
        <f t="shared" si="1"/>
        <v>0</v>
      </c>
    </row>
    <row r="35" spans="1:17" ht="27.75" customHeight="1" x14ac:dyDescent="0.3">
      <c r="A35" s="44">
        <v>20</v>
      </c>
      <c r="B35" s="45" t="s">
        <v>32</v>
      </c>
      <c r="C35" s="49" t="s">
        <v>49</v>
      </c>
      <c r="D35" s="47" t="s">
        <v>79</v>
      </c>
      <c r="E35" s="48" t="s">
        <v>61</v>
      </c>
      <c r="F35" s="25">
        <v>379</v>
      </c>
      <c r="G35" s="23"/>
      <c r="H35" s="23"/>
      <c r="I35" s="23"/>
      <c r="J35" s="23"/>
      <c r="K35" s="23"/>
      <c r="L35" s="23"/>
      <c r="M35" s="23"/>
      <c r="N35" s="23"/>
      <c r="O35" s="23"/>
      <c r="P35" s="22">
        <f t="shared" si="0"/>
        <v>0</v>
      </c>
      <c r="Q35" s="23">
        <f t="shared" si="1"/>
        <v>0</v>
      </c>
    </row>
    <row r="36" spans="1:17" ht="27.75" customHeight="1" x14ac:dyDescent="0.3">
      <c r="A36" s="44">
        <v>21</v>
      </c>
      <c r="B36" s="45" t="s">
        <v>32</v>
      </c>
      <c r="C36" s="49" t="s">
        <v>54</v>
      </c>
      <c r="D36" s="47" t="s">
        <v>70</v>
      </c>
      <c r="E36" s="48" t="s">
        <v>61</v>
      </c>
      <c r="F36" s="25">
        <v>365</v>
      </c>
      <c r="G36" s="23"/>
      <c r="H36" s="23"/>
      <c r="I36" s="23"/>
      <c r="J36" s="23"/>
      <c r="K36" s="23"/>
      <c r="L36" s="23"/>
      <c r="M36" s="23"/>
      <c r="N36" s="23"/>
      <c r="O36" s="23"/>
      <c r="P36" s="22">
        <f t="shared" si="0"/>
        <v>0</v>
      </c>
      <c r="Q36" s="23">
        <f t="shared" si="1"/>
        <v>0</v>
      </c>
    </row>
    <row r="37" spans="1:17" ht="27.75" customHeight="1" x14ac:dyDescent="0.3">
      <c r="A37" s="44">
        <v>22</v>
      </c>
      <c r="B37" s="45" t="s">
        <v>31</v>
      </c>
      <c r="C37" s="49" t="s">
        <v>51</v>
      </c>
      <c r="D37" s="47" t="s">
        <v>81</v>
      </c>
      <c r="E37" s="48" t="s">
        <v>61</v>
      </c>
      <c r="F37" s="25">
        <v>379</v>
      </c>
      <c r="G37" s="23"/>
      <c r="H37" s="23"/>
      <c r="I37" s="23"/>
      <c r="J37" s="23"/>
      <c r="K37" s="23"/>
      <c r="L37" s="23"/>
      <c r="M37" s="23"/>
      <c r="N37" s="23"/>
      <c r="O37" s="23"/>
      <c r="P37" s="22">
        <f t="shared" si="0"/>
        <v>0</v>
      </c>
      <c r="Q37" s="23">
        <f t="shared" si="1"/>
        <v>0</v>
      </c>
    </row>
    <row r="38" spans="1:17" ht="27.75" customHeight="1" x14ac:dyDescent="0.3">
      <c r="A38" s="44">
        <v>23</v>
      </c>
      <c r="B38" s="45" t="s">
        <v>31</v>
      </c>
      <c r="C38" s="49" t="s">
        <v>53</v>
      </c>
      <c r="D38" s="47" t="s">
        <v>80</v>
      </c>
      <c r="E38" s="48" t="s">
        <v>66</v>
      </c>
      <c r="F38" s="25">
        <v>350</v>
      </c>
      <c r="G38" s="23"/>
      <c r="H38" s="23"/>
      <c r="I38" s="23"/>
      <c r="J38" s="23"/>
      <c r="K38" s="23"/>
      <c r="L38" s="23"/>
      <c r="M38" s="23"/>
      <c r="N38" s="23"/>
      <c r="O38" s="23"/>
      <c r="P38" s="22">
        <f t="shared" si="0"/>
        <v>0</v>
      </c>
      <c r="Q38" s="23">
        <f t="shared" si="1"/>
        <v>0</v>
      </c>
    </row>
    <row r="39" spans="1:17" ht="27.75" customHeight="1" x14ac:dyDescent="0.3">
      <c r="A39" s="44">
        <v>24</v>
      </c>
      <c r="B39" s="45" t="s">
        <v>31</v>
      </c>
      <c r="C39" s="49" t="s">
        <v>49</v>
      </c>
      <c r="D39" s="47" t="s">
        <v>82</v>
      </c>
      <c r="E39" s="48" t="s">
        <v>61</v>
      </c>
      <c r="F39" s="25">
        <v>379</v>
      </c>
      <c r="G39" s="23"/>
      <c r="H39" s="23"/>
      <c r="I39" s="23"/>
      <c r="J39" s="23"/>
      <c r="K39" s="23"/>
      <c r="L39" s="23"/>
      <c r="M39" s="23"/>
      <c r="N39" s="23"/>
      <c r="O39" s="23"/>
      <c r="P39" s="22">
        <f t="shared" si="0"/>
        <v>0</v>
      </c>
      <c r="Q39" s="23">
        <f t="shared" si="1"/>
        <v>0</v>
      </c>
    </row>
    <row r="40" spans="1:17" ht="27.75" customHeight="1" x14ac:dyDescent="0.3">
      <c r="A40" s="44">
        <v>25</v>
      </c>
      <c r="B40" s="45" t="s">
        <v>31</v>
      </c>
      <c r="C40" s="49" t="s">
        <v>54</v>
      </c>
      <c r="D40" s="47" t="s">
        <v>71</v>
      </c>
      <c r="E40" s="48" t="s">
        <v>61</v>
      </c>
      <c r="F40" s="25">
        <v>345</v>
      </c>
      <c r="G40" s="23"/>
      <c r="H40" s="23"/>
      <c r="I40" s="23"/>
      <c r="J40" s="23"/>
      <c r="K40" s="23"/>
      <c r="L40" s="23"/>
      <c r="M40" s="23"/>
      <c r="N40" s="23"/>
      <c r="O40" s="23"/>
      <c r="P40" s="22">
        <f t="shared" si="0"/>
        <v>0</v>
      </c>
      <c r="Q40" s="23">
        <f t="shared" si="1"/>
        <v>0</v>
      </c>
    </row>
    <row r="41" spans="1:17" ht="27.75" customHeight="1" x14ac:dyDescent="0.3">
      <c r="A41" s="44">
        <v>26</v>
      </c>
      <c r="B41" s="45" t="s">
        <v>30</v>
      </c>
      <c r="C41" s="46" t="s">
        <v>3</v>
      </c>
      <c r="D41" s="47" t="s">
        <v>72</v>
      </c>
      <c r="E41" s="48" t="s">
        <v>61</v>
      </c>
      <c r="F41" s="25">
        <v>415</v>
      </c>
      <c r="G41" s="23"/>
      <c r="H41" s="23"/>
      <c r="I41" s="23"/>
      <c r="J41" s="23"/>
      <c r="K41" s="23"/>
      <c r="L41" s="23"/>
      <c r="M41" s="23"/>
      <c r="N41" s="23"/>
      <c r="O41" s="23"/>
      <c r="P41" s="22">
        <f t="shared" si="0"/>
        <v>0</v>
      </c>
      <c r="Q41" s="23">
        <f t="shared" si="1"/>
        <v>0</v>
      </c>
    </row>
    <row r="42" spans="1:17" ht="27.75" customHeight="1" x14ac:dyDescent="0.3">
      <c r="A42" s="44">
        <v>27</v>
      </c>
      <c r="B42" s="45" t="s">
        <v>29</v>
      </c>
      <c r="C42" s="46" t="s">
        <v>3</v>
      </c>
      <c r="D42" s="44"/>
      <c r="E42" s="48"/>
      <c r="F42" s="25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3"/>
    </row>
    <row r="43" spans="1:17" ht="27.75" customHeight="1" x14ac:dyDescent="0.3">
      <c r="D43" s="2"/>
      <c r="E43" s="67" t="s">
        <v>119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26">
        <f>SUM(Q16:Q42)</f>
        <v>0</v>
      </c>
    </row>
    <row r="44" spans="1:17" ht="27.75" customHeight="1" x14ac:dyDescent="0.3">
      <c r="D44" s="2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20.25" x14ac:dyDescent="0.3">
      <c r="A45" s="60" t="s">
        <v>28</v>
      </c>
      <c r="B45" s="61"/>
      <c r="C45" s="61"/>
      <c r="D45" s="61"/>
      <c r="E45" s="61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2"/>
    </row>
    <row r="46" spans="1:17" ht="20.25" x14ac:dyDescent="0.35">
      <c r="A46" s="28"/>
      <c r="B46" s="29"/>
      <c r="C46" s="29"/>
      <c r="D46" s="29"/>
      <c r="E46" s="18"/>
      <c r="F46" s="16"/>
      <c r="G46" s="64" t="s">
        <v>118</v>
      </c>
      <c r="H46" s="65"/>
      <c r="I46" s="65"/>
      <c r="J46" s="65"/>
      <c r="K46" s="65"/>
      <c r="L46" s="65"/>
      <c r="M46" s="65"/>
      <c r="N46" s="65"/>
      <c r="O46" s="66"/>
      <c r="P46" s="30"/>
      <c r="Q46" s="30"/>
    </row>
    <row r="47" spans="1:17" ht="82.5" x14ac:dyDescent="0.3">
      <c r="A47" s="6" t="s">
        <v>27</v>
      </c>
      <c r="B47" s="6" t="s">
        <v>26</v>
      </c>
      <c r="C47" s="6" t="s">
        <v>25</v>
      </c>
      <c r="D47" s="6" t="s">
        <v>24</v>
      </c>
      <c r="E47" s="6" t="s">
        <v>23</v>
      </c>
      <c r="F47" s="6" t="s">
        <v>48</v>
      </c>
      <c r="G47" s="19">
        <v>43922</v>
      </c>
      <c r="H47" s="19">
        <v>43952</v>
      </c>
      <c r="I47" s="19">
        <v>43983</v>
      </c>
      <c r="J47" s="19">
        <v>44013</v>
      </c>
      <c r="K47" s="19">
        <v>44044</v>
      </c>
      <c r="L47" s="19">
        <v>44075</v>
      </c>
      <c r="M47" s="19">
        <v>44105</v>
      </c>
      <c r="N47" s="19">
        <v>44136</v>
      </c>
      <c r="O47" s="19">
        <v>44166</v>
      </c>
      <c r="P47" s="6" t="s">
        <v>116</v>
      </c>
      <c r="Q47" s="20" t="s">
        <v>117</v>
      </c>
    </row>
    <row r="48" spans="1:17" x14ac:dyDescent="0.3">
      <c r="A48" s="5">
        <v>1</v>
      </c>
      <c r="B48" s="5">
        <v>2</v>
      </c>
      <c r="C48" s="5">
        <v>3</v>
      </c>
      <c r="D48" s="5">
        <v>4</v>
      </c>
      <c r="E48" s="5">
        <v>5</v>
      </c>
      <c r="F48" s="5">
        <v>8</v>
      </c>
      <c r="G48" s="5">
        <v>7</v>
      </c>
      <c r="H48" s="5">
        <v>8</v>
      </c>
      <c r="I48" s="5">
        <v>9</v>
      </c>
      <c r="J48" s="5">
        <v>10</v>
      </c>
      <c r="K48" s="5">
        <v>11</v>
      </c>
      <c r="L48" s="5">
        <v>12</v>
      </c>
      <c r="M48" s="5">
        <v>13</v>
      </c>
      <c r="N48" s="5">
        <v>14</v>
      </c>
      <c r="O48" s="5">
        <v>15</v>
      </c>
      <c r="P48" s="5">
        <v>16</v>
      </c>
      <c r="Q48" s="5">
        <v>17</v>
      </c>
    </row>
    <row r="49" spans="1:17" ht="32.25" customHeight="1" x14ac:dyDescent="0.3">
      <c r="A49" s="44">
        <v>1</v>
      </c>
      <c r="B49" s="45" t="s">
        <v>22</v>
      </c>
      <c r="C49" s="46" t="s">
        <v>9</v>
      </c>
      <c r="D49" s="47" t="s">
        <v>83</v>
      </c>
      <c r="E49" s="48" t="s">
        <v>84</v>
      </c>
      <c r="F49" s="48">
        <v>167</v>
      </c>
      <c r="G49" s="23"/>
      <c r="H49" s="23"/>
      <c r="I49" s="23"/>
      <c r="J49" s="23"/>
      <c r="K49" s="23"/>
      <c r="L49" s="23"/>
      <c r="M49" s="23"/>
      <c r="N49" s="23"/>
      <c r="O49" s="23"/>
      <c r="P49" s="22">
        <f>G49+H49+I49+J49+K49+L49+M49+N49+O49</f>
        <v>0</v>
      </c>
      <c r="Q49" s="23">
        <f>P49*F49</f>
        <v>0</v>
      </c>
    </row>
    <row r="50" spans="1:17" ht="32.25" customHeight="1" x14ac:dyDescent="0.3">
      <c r="A50" s="44">
        <v>2</v>
      </c>
      <c r="B50" s="45" t="s">
        <v>22</v>
      </c>
      <c r="C50" s="46" t="s">
        <v>11</v>
      </c>
      <c r="D50" s="47" t="s">
        <v>85</v>
      </c>
      <c r="E50" s="48" t="s">
        <v>84</v>
      </c>
      <c r="F50" s="48">
        <v>167</v>
      </c>
      <c r="G50" s="23"/>
      <c r="H50" s="23"/>
      <c r="I50" s="23"/>
      <c r="J50" s="23"/>
      <c r="K50" s="23"/>
      <c r="L50" s="23"/>
      <c r="M50" s="23"/>
      <c r="N50" s="23"/>
      <c r="O50" s="23"/>
      <c r="P50" s="22">
        <f t="shared" ref="P50:P80" si="2">G50+H50+I50+J50+K50+L50+M50+N50+O50</f>
        <v>0</v>
      </c>
      <c r="Q50" s="23">
        <f t="shared" ref="Q50:Q80" si="3">P50*F50</f>
        <v>0</v>
      </c>
    </row>
    <row r="51" spans="1:17" ht="32.25" customHeight="1" x14ac:dyDescent="0.3">
      <c r="A51" s="44">
        <v>3</v>
      </c>
      <c r="B51" s="45" t="s">
        <v>21</v>
      </c>
      <c r="C51" s="46" t="s">
        <v>9</v>
      </c>
      <c r="D51" s="47" t="s">
        <v>86</v>
      </c>
      <c r="E51" s="48" t="s">
        <v>84</v>
      </c>
      <c r="F51" s="48">
        <v>198</v>
      </c>
      <c r="G51" s="23"/>
      <c r="H51" s="23"/>
      <c r="I51" s="23"/>
      <c r="J51" s="23"/>
      <c r="K51" s="23"/>
      <c r="L51" s="23"/>
      <c r="M51" s="23"/>
      <c r="N51" s="23"/>
      <c r="O51" s="23"/>
      <c r="P51" s="22">
        <f t="shared" si="2"/>
        <v>0</v>
      </c>
      <c r="Q51" s="23">
        <f t="shared" si="3"/>
        <v>0</v>
      </c>
    </row>
    <row r="52" spans="1:17" ht="32.25" customHeight="1" x14ac:dyDescent="0.3">
      <c r="A52" s="44">
        <v>4</v>
      </c>
      <c r="B52" s="45" t="s">
        <v>20</v>
      </c>
      <c r="C52" s="46" t="s">
        <v>9</v>
      </c>
      <c r="D52" s="47" t="s">
        <v>87</v>
      </c>
      <c r="E52" s="48" t="s">
        <v>84</v>
      </c>
      <c r="F52" s="48">
        <v>218</v>
      </c>
      <c r="G52" s="23"/>
      <c r="H52" s="23"/>
      <c r="I52" s="23"/>
      <c r="J52" s="23"/>
      <c r="K52" s="23"/>
      <c r="L52" s="23"/>
      <c r="M52" s="23"/>
      <c r="N52" s="23"/>
      <c r="O52" s="23"/>
      <c r="P52" s="22">
        <f t="shared" si="2"/>
        <v>0</v>
      </c>
      <c r="Q52" s="23">
        <f t="shared" si="3"/>
        <v>0</v>
      </c>
    </row>
    <row r="53" spans="1:17" ht="32.25" customHeight="1" x14ac:dyDescent="0.3">
      <c r="A53" s="44">
        <v>5</v>
      </c>
      <c r="B53" s="45" t="s">
        <v>20</v>
      </c>
      <c r="C53" s="46" t="s">
        <v>11</v>
      </c>
      <c r="D53" s="47" t="s">
        <v>88</v>
      </c>
      <c r="E53" s="48" t="s">
        <v>84</v>
      </c>
      <c r="F53" s="48">
        <v>218</v>
      </c>
      <c r="G53" s="23"/>
      <c r="H53" s="23"/>
      <c r="I53" s="23"/>
      <c r="J53" s="23"/>
      <c r="K53" s="23"/>
      <c r="L53" s="23"/>
      <c r="M53" s="23"/>
      <c r="N53" s="23"/>
      <c r="O53" s="23"/>
      <c r="P53" s="22">
        <f t="shared" si="2"/>
        <v>0</v>
      </c>
      <c r="Q53" s="23">
        <f t="shared" si="3"/>
        <v>0</v>
      </c>
    </row>
    <row r="54" spans="1:17" ht="32.25" customHeight="1" x14ac:dyDescent="0.3">
      <c r="A54" s="44">
        <v>6</v>
      </c>
      <c r="B54" s="45" t="s">
        <v>19</v>
      </c>
      <c r="C54" s="46" t="s">
        <v>9</v>
      </c>
      <c r="D54" s="47" t="s">
        <v>89</v>
      </c>
      <c r="E54" s="48" t="s">
        <v>84</v>
      </c>
      <c r="F54" s="48">
        <v>235</v>
      </c>
      <c r="G54" s="23"/>
      <c r="H54" s="23"/>
      <c r="I54" s="23"/>
      <c r="J54" s="23"/>
      <c r="K54" s="23"/>
      <c r="L54" s="23"/>
      <c r="M54" s="23"/>
      <c r="N54" s="23"/>
      <c r="O54" s="23"/>
      <c r="P54" s="22">
        <f t="shared" si="2"/>
        <v>0</v>
      </c>
      <c r="Q54" s="23">
        <f t="shared" si="3"/>
        <v>0</v>
      </c>
    </row>
    <row r="55" spans="1:17" ht="32.25" customHeight="1" x14ac:dyDescent="0.3">
      <c r="A55" s="44">
        <v>7</v>
      </c>
      <c r="B55" s="45" t="s">
        <v>18</v>
      </c>
      <c r="C55" s="46" t="s">
        <v>11</v>
      </c>
      <c r="D55" s="47" t="s">
        <v>90</v>
      </c>
      <c r="E55" s="48" t="s">
        <v>84</v>
      </c>
      <c r="F55" s="48">
        <v>245</v>
      </c>
      <c r="G55" s="23"/>
      <c r="H55" s="23"/>
      <c r="I55" s="23"/>
      <c r="J55" s="23"/>
      <c r="K55" s="23"/>
      <c r="L55" s="23"/>
      <c r="M55" s="23"/>
      <c r="N55" s="23"/>
      <c r="O55" s="23"/>
      <c r="P55" s="22">
        <f t="shared" si="2"/>
        <v>0</v>
      </c>
      <c r="Q55" s="23">
        <f t="shared" si="3"/>
        <v>0</v>
      </c>
    </row>
    <row r="56" spans="1:17" ht="32.25" customHeight="1" x14ac:dyDescent="0.3">
      <c r="A56" s="44">
        <v>8</v>
      </c>
      <c r="B56" s="45" t="s">
        <v>17</v>
      </c>
      <c r="C56" s="46" t="s">
        <v>3</v>
      </c>
      <c r="D56" s="47" t="s">
        <v>91</v>
      </c>
      <c r="E56" s="48" t="s">
        <v>59</v>
      </c>
      <c r="F56" s="48">
        <v>255</v>
      </c>
      <c r="G56" s="23"/>
      <c r="H56" s="23"/>
      <c r="I56" s="23"/>
      <c r="J56" s="23"/>
      <c r="K56" s="23"/>
      <c r="L56" s="23"/>
      <c r="M56" s="23"/>
      <c r="N56" s="23"/>
      <c r="O56" s="23"/>
      <c r="P56" s="22">
        <f t="shared" si="2"/>
        <v>0</v>
      </c>
      <c r="Q56" s="23">
        <f t="shared" si="3"/>
        <v>0</v>
      </c>
    </row>
    <row r="57" spans="1:17" ht="32.25" customHeight="1" x14ac:dyDescent="0.3">
      <c r="A57" s="44">
        <v>9</v>
      </c>
      <c r="B57" s="45" t="s">
        <v>16</v>
      </c>
      <c r="C57" s="46" t="s">
        <v>9</v>
      </c>
      <c r="D57" s="47" t="s">
        <v>92</v>
      </c>
      <c r="E57" s="48" t="s">
        <v>84</v>
      </c>
      <c r="F57" s="48">
        <v>239.5</v>
      </c>
      <c r="G57" s="23"/>
      <c r="H57" s="23"/>
      <c r="I57" s="23"/>
      <c r="J57" s="23"/>
      <c r="K57" s="23"/>
      <c r="L57" s="23"/>
      <c r="M57" s="23"/>
      <c r="N57" s="23"/>
      <c r="O57" s="23"/>
      <c r="P57" s="22">
        <f t="shared" si="2"/>
        <v>0</v>
      </c>
      <c r="Q57" s="23">
        <f t="shared" si="3"/>
        <v>0</v>
      </c>
    </row>
    <row r="58" spans="1:17" ht="32.25" customHeight="1" x14ac:dyDescent="0.3">
      <c r="A58" s="44">
        <v>10</v>
      </c>
      <c r="B58" s="45" t="s">
        <v>16</v>
      </c>
      <c r="C58" s="46" t="s">
        <v>11</v>
      </c>
      <c r="D58" s="47" t="s">
        <v>93</v>
      </c>
      <c r="E58" s="48" t="s">
        <v>84</v>
      </c>
      <c r="F58" s="48">
        <v>239.5</v>
      </c>
      <c r="G58" s="23"/>
      <c r="H58" s="23"/>
      <c r="I58" s="23"/>
      <c r="J58" s="23"/>
      <c r="K58" s="23"/>
      <c r="L58" s="23"/>
      <c r="M58" s="23"/>
      <c r="N58" s="23"/>
      <c r="O58" s="23"/>
      <c r="P58" s="22">
        <f t="shared" si="2"/>
        <v>0</v>
      </c>
      <c r="Q58" s="23">
        <f t="shared" si="3"/>
        <v>0</v>
      </c>
    </row>
    <row r="59" spans="1:17" ht="32.25" customHeight="1" x14ac:dyDescent="0.3">
      <c r="A59" s="44">
        <v>11</v>
      </c>
      <c r="B59" s="45" t="s">
        <v>15</v>
      </c>
      <c r="C59" s="46" t="s">
        <v>3</v>
      </c>
      <c r="D59" s="47" t="s">
        <v>94</v>
      </c>
      <c r="E59" s="48" t="s">
        <v>59</v>
      </c>
      <c r="F59" s="48">
        <v>355</v>
      </c>
      <c r="G59" s="23"/>
      <c r="H59" s="23"/>
      <c r="I59" s="23"/>
      <c r="J59" s="23"/>
      <c r="K59" s="23"/>
      <c r="L59" s="23"/>
      <c r="M59" s="23"/>
      <c r="N59" s="23"/>
      <c r="O59" s="23"/>
      <c r="P59" s="22">
        <f t="shared" si="2"/>
        <v>0</v>
      </c>
      <c r="Q59" s="23">
        <f t="shared" si="3"/>
        <v>0</v>
      </c>
    </row>
    <row r="60" spans="1:17" ht="32.25" customHeight="1" x14ac:dyDescent="0.3">
      <c r="A60" s="44">
        <v>12</v>
      </c>
      <c r="B60" s="45" t="s">
        <v>14</v>
      </c>
      <c r="C60" s="46" t="s">
        <v>3</v>
      </c>
      <c r="D60" s="47" t="s">
        <v>95</v>
      </c>
      <c r="E60" s="48" t="s">
        <v>61</v>
      </c>
      <c r="F60" s="48">
        <v>309</v>
      </c>
      <c r="G60" s="23"/>
      <c r="H60" s="23"/>
      <c r="I60" s="23"/>
      <c r="J60" s="23"/>
      <c r="K60" s="23"/>
      <c r="L60" s="23"/>
      <c r="M60" s="23"/>
      <c r="N60" s="23"/>
      <c r="O60" s="23"/>
      <c r="P60" s="22">
        <f t="shared" si="2"/>
        <v>0</v>
      </c>
      <c r="Q60" s="23">
        <f t="shared" si="3"/>
        <v>0</v>
      </c>
    </row>
    <row r="61" spans="1:17" ht="32.25" customHeight="1" x14ac:dyDescent="0.3">
      <c r="A61" s="44">
        <v>13</v>
      </c>
      <c r="B61" s="45" t="s">
        <v>13</v>
      </c>
      <c r="C61" s="46" t="s">
        <v>9</v>
      </c>
      <c r="D61" s="47" t="s">
        <v>96</v>
      </c>
      <c r="E61" s="48" t="s">
        <v>84</v>
      </c>
      <c r="F61" s="48">
        <v>289</v>
      </c>
      <c r="G61" s="23"/>
      <c r="H61" s="23"/>
      <c r="I61" s="23"/>
      <c r="J61" s="23"/>
      <c r="K61" s="23"/>
      <c r="L61" s="23"/>
      <c r="M61" s="23"/>
      <c r="N61" s="23"/>
      <c r="O61" s="23"/>
      <c r="P61" s="22">
        <f t="shared" si="2"/>
        <v>0</v>
      </c>
      <c r="Q61" s="23">
        <f t="shared" si="3"/>
        <v>0</v>
      </c>
    </row>
    <row r="62" spans="1:17" ht="32.25" customHeight="1" x14ac:dyDescent="0.3">
      <c r="A62" s="44">
        <v>14</v>
      </c>
      <c r="B62" s="45" t="s">
        <v>13</v>
      </c>
      <c r="C62" s="46" t="s">
        <v>11</v>
      </c>
      <c r="D62" s="47" t="s">
        <v>97</v>
      </c>
      <c r="E62" s="48" t="s">
        <v>84</v>
      </c>
      <c r="F62" s="48">
        <v>289</v>
      </c>
      <c r="G62" s="23"/>
      <c r="H62" s="23"/>
      <c r="I62" s="23"/>
      <c r="J62" s="23"/>
      <c r="K62" s="23"/>
      <c r="L62" s="23"/>
      <c r="M62" s="23"/>
      <c r="N62" s="23"/>
      <c r="O62" s="23"/>
      <c r="P62" s="22">
        <f t="shared" si="2"/>
        <v>0</v>
      </c>
      <c r="Q62" s="23">
        <f t="shared" si="3"/>
        <v>0</v>
      </c>
    </row>
    <row r="63" spans="1:17" ht="32.25" customHeight="1" x14ac:dyDescent="0.3">
      <c r="A63" s="44">
        <v>15</v>
      </c>
      <c r="B63" s="45" t="s">
        <v>34</v>
      </c>
      <c r="C63" s="49" t="s">
        <v>49</v>
      </c>
      <c r="D63" s="47" t="s">
        <v>102</v>
      </c>
      <c r="E63" s="48" t="s">
        <v>59</v>
      </c>
      <c r="F63" s="48">
        <v>375</v>
      </c>
      <c r="G63" s="23"/>
      <c r="H63" s="23"/>
      <c r="I63" s="23"/>
      <c r="J63" s="23"/>
      <c r="K63" s="23"/>
      <c r="L63" s="23"/>
      <c r="M63" s="23"/>
      <c r="N63" s="23"/>
      <c r="O63" s="23"/>
      <c r="P63" s="22">
        <f t="shared" si="2"/>
        <v>0</v>
      </c>
      <c r="Q63" s="23">
        <f t="shared" si="3"/>
        <v>0</v>
      </c>
    </row>
    <row r="64" spans="1:17" ht="32.25" customHeight="1" x14ac:dyDescent="0.3">
      <c r="A64" s="44">
        <v>16</v>
      </c>
      <c r="B64" s="45" t="s">
        <v>34</v>
      </c>
      <c r="C64" s="49" t="s">
        <v>50</v>
      </c>
      <c r="D64" s="47" t="s">
        <v>101</v>
      </c>
      <c r="E64" s="48" t="s">
        <v>84</v>
      </c>
      <c r="F64" s="48">
        <v>375</v>
      </c>
      <c r="G64" s="23"/>
      <c r="H64" s="23"/>
      <c r="I64" s="23"/>
      <c r="J64" s="23"/>
      <c r="K64" s="23"/>
      <c r="L64" s="23"/>
      <c r="M64" s="23"/>
      <c r="N64" s="23"/>
      <c r="O64" s="23"/>
      <c r="P64" s="22">
        <f t="shared" si="2"/>
        <v>0</v>
      </c>
      <c r="Q64" s="23">
        <f t="shared" si="3"/>
        <v>0</v>
      </c>
    </row>
    <row r="65" spans="1:17" ht="32.25" customHeight="1" x14ac:dyDescent="0.3">
      <c r="A65" s="44">
        <v>17</v>
      </c>
      <c r="B65" s="45" t="s">
        <v>12</v>
      </c>
      <c r="C65" s="49" t="s">
        <v>49</v>
      </c>
      <c r="D65" s="47" t="s">
        <v>103</v>
      </c>
      <c r="E65" s="48" t="s">
        <v>59</v>
      </c>
      <c r="F65" s="48">
        <v>375</v>
      </c>
      <c r="G65" s="23"/>
      <c r="H65" s="23"/>
      <c r="I65" s="23"/>
      <c r="J65" s="23"/>
      <c r="K65" s="23"/>
      <c r="L65" s="23"/>
      <c r="M65" s="23"/>
      <c r="N65" s="23"/>
      <c r="O65" s="23"/>
      <c r="P65" s="22">
        <f t="shared" si="2"/>
        <v>0</v>
      </c>
      <c r="Q65" s="23">
        <f t="shared" si="3"/>
        <v>0</v>
      </c>
    </row>
    <row r="66" spans="1:17" ht="32.25" customHeight="1" x14ac:dyDescent="0.3">
      <c r="A66" s="44">
        <v>18</v>
      </c>
      <c r="B66" s="45" t="s">
        <v>12</v>
      </c>
      <c r="C66" s="49" t="s">
        <v>50</v>
      </c>
      <c r="D66" s="47" t="s">
        <v>104</v>
      </c>
      <c r="E66" s="48" t="s">
        <v>84</v>
      </c>
      <c r="F66" s="48">
        <v>375</v>
      </c>
      <c r="G66" s="23"/>
      <c r="H66" s="23"/>
      <c r="I66" s="23"/>
      <c r="J66" s="23"/>
      <c r="K66" s="23"/>
      <c r="L66" s="23"/>
      <c r="M66" s="23"/>
      <c r="N66" s="23"/>
      <c r="O66" s="23"/>
      <c r="P66" s="22">
        <f t="shared" si="2"/>
        <v>0</v>
      </c>
      <c r="Q66" s="23">
        <f t="shared" si="3"/>
        <v>0</v>
      </c>
    </row>
    <row r="67" spans="1:17" ht="32.25" customHeight="1" x14ac:dyDescent="0.3">
      <c r="A67" s="44">
        <v>19</v>
      </c>
      <c r="B67" s="45" t="s">
        <v>10</v>
      </c>
      <c r="C67" s="46" t="s">
        <v>9</v>
      </c>
      <c r="D67" s="47" t="s">
        <v>98</v>
      </c>
      <c r="E67" s="48" t="s">
        <v>59</v>
      </c>
      <c r="F67" s="48">
        <v>366</v>
      </c>
      <c r="G67" s="23"/>
      <c r="H67" s="23"/>
      <c r="I67" s="23"/>
      <c r="J67" s="23"/>
      <c r="K67" s="23"/>
      <c r="L67" s="23"/>
      <c r="M67" s="23"/>
      <c r="N67" s="23"/>
      <c r="O67" s="23"/>
      <c r="P67" s="22">
        <f t="shared" si="2"/>
        <v>0</v>
      </c>
      <c r="Q67" s="23">
        <f t="shared" si="3"/>
        <v>0</v>
      </c>
    </row>
    <row r="68" spans="1:17" ht="32.25" customHeight="1" x14ac:dyDescent="0.3">
      <c r="A68" s="44">
        <v>20</v>
      </c>
      <c r="B68" s="45" t="s">
        <v>8</v>
      </c>
      <c r="C68" s="49" t="s">
        <v>49</v>
      </c>
      <c r="D68" s="47" t="s">
        <v>106</v>
      </c>
      <c r="E68" s="48" t="s">
        <v>59</v>
      </c>
      <c r="F68" s="48">
        <v>385</v>
      </c>
      <c r="G68" s="23"/>
      <c r="H68" s="23"/>
      <c r="I68" s="23"/>
      <c r="J68" s="23"/>
      <c r="K68" s="23"/>
      <c r="L68" s="23"/>
      <c r="M68" s="23"/>
      <c r="N68" s="23"/>
      <c r="O68" s="23"/>
      <c r="P68" s="22">
        <f t="shared" si="2"/>
        <v>0</v>
      </c>
      <c r="Q68" s="23">
        <f t="shared" si="3"/>
        <v>0</v>
      </c>
    </row>
    <row r="69" spans="1:17" ht="32.25" customHeight="1" x14ac:dyDescent="0.3">
      <c r="A69" s="44">
        <v>21</v>
      </c>
      <c r="B69" s="45" t="s">
        <v>8</v>
      </c>
      <c r="C69" s="49" t="s">
        <v>6</v>
      </c>
      <c r="D69" s="47" t="s">
        <v>105</v>
      </c>
      <c r="E69" s="48" t="s">
        <v>84</v>
      </c>
      <c r="F69" s="48">
        <v>385</v>
      </c>
      <c r="G69" s="23"/>
      <c r="H69" s="23"/>
      <c r="I69" s="23"/>
      <c r="J69" s="23"/>
      <c r="K69" s="23"/>
      <c r="L69" s="23"/>
      <c r="M69" s="23"/>
      <c r="N69" s="23"/>
      <c r="O69" s="23"/>
      <c r="P69" s="22">
        <f t="shared" si="2"/>
        <v>0</v>
      </c>
      <c r="Q69" s="23">
        <f t="shared" si="3"/>
        <v>0</v>
      </c>
    </row>
    <row r="70" spans="1:17" ht="32.25" customHeight="1" x14ac:dyDescent="0.3">
      <c r="A70" s="44">
        <v>22</v>
      </c>
      <c r="B70" s="45" t="s">
        <v>7</v>
      </c>
      <c r="C70" s="49" t="s">
        <v>49</v>
      </c>
      <c r="D70" s="47" t="s">
        <v>107</v>
      </c>
      <c r="E70" s="48" t="s">
        <v>59</v>
      </c>
      <c r="F70" s="48">
        <v>355</v>
      </c>
      <c r="G70" s="23"/>
      <c r="H70" s="23"/>
      <c r="I70" s="23"/>
      <c r="J70" s="23"/>
      <c r="K70" s="23"/>
      <c r="L70" s="23"/>
      <c r="M70" s="23"/>
      <c r="N70" s="23"/>
      <c r="O70" s="23"/>
      <c r="P70" s="22">
        <f t="shared" si="2"/>
        <v>0</v>
      </c>
      <c r="Q70" s="23">
        <f t="shared" si="3"/>
        <v>0</v>
      </c>
    </row>
    <row r="71" spans="1:17" ht="32.25" customHeight="1" x14ac:dyDescent="0.3">
      <c r="A71" s="44">
        <v>23</v>
      </c>
      <c r="B71" s="45" t="s">
        <v>7</v>
      </c>
      <c r="C71" s="49" t="s">
        <v>6</v>
      </c>
      <c r="D71" s="47" t="s">
        <v>108</v>
      </c>
      <c r="E71" s="48" t="s">
        <v>84</v>
      </c>
      <c r="F71" s="48">
        <v>355</v>
      </c>
      <c r="G71" s="23"/>
      <c r="H71" s="23"/>
      <c r="I71" s="23"/>
      <c r="J71" s="23"/>
      <c r="K71" s="23"/>
      <c r="L71" s="23"/>
      <c r="M71" s="23"/>
      <c r="N71" s="23"/>
      <c r="O71" s="23"/>
      <c r="P71" s="22">
        <f t="shared" si="2"/>
        <v>0</v>
      </c>
      <c r="Q71" s="23">
        <f t="shared" si="3"/>
        <v>0</v>
      </c>
    </row>
    <row r="72" spans="1:17" ht="32.25" customHeight="1" x14ac:dyDescent="0.3">
      <c r="A72" s="44">
        <v>24</v>
      </c>
      <c r="B72" s="45" t="s">
        <v>5</v>
      </c>
      <c r="C72" s="49" t="s">
        <v>49</v>
      </c>
      <c r="D72" s="47" t="s">
        <v>110</v>
      </c>
      <c r="E72" s="48" t="s">
        <v>59</v>
      </c>
      <c r="F72" s="48">
        <v>385</v>
      </c>
      <c r="G72" s="23"/>
      <c r="H72" s="23"/>
      <c r="I72" s="23"/>
      <c r="J72" s="23"/>
      <c r="K72" s="23"/>
      <c r="L72" s="23"/>
      <c r="M72" s="23"/>
      <c r="N72" s="23"/>
      <c r="O72" s="23"/>
      <c r="P72" s="22">
        <f t="shared" si="2"/>
        <v>0</v>
      </c>
      <c r="Q72" s="23">
        <f t="shared" si="3"/>
        <v>0</v>
      </c>
    </row>
    <row r="73" spans="1:17" ht="32.25" customHeight="1" x14ac:dyDescent="0.3">
      <c r="A73" s="44">
        <v>25</v>
      </c>
      <c r="B73" s="45" t="s">
        <v>5</v>
      </c>
      <c r="C73" s="49" t="s">
        <v>6</v>
      </c>
      <c r="D73" s="47" t="s">
        <v>109</v>
      </c>
      <c r="E73" s="48" t="s">
        <v>84</v>
      </c>
      <c r="F73" s="48">
        <v>385</v>
      </c>
      <c r="G73" s="23"/>
      <c r="H73" s="23"/>
      <c r="I73" s="23"/>
      <c r="J73" s="23"/>
      <c r="K73" s="23"/>
      <c r="L73" s="23"/>
      <c r="M73" s="23"/>
      <c r="N73" s="23"/>
      <c r="O73" s="23"/>
      <c r="P73" s="22">
        <f t="shared" si="2"/>
        <v>0</v>
      </c>
      <c r="Q73" s="23">
        <f t="shared" si="3"/>
        <v>0</v>
      </c>
    </row>
    <row r="74" spans="1:17" ht="32.25" customHeight="1" x14ac:dyDescent="0.3">
      <c r="A74" s="44">
        <v>26</v>
      </c>
      <c r="B74" s="45" t="s">
        <v>5</v>
      </c>
      <c r="C74" s="49" t="s">
        <v>0</v>
      </c>
      <c r="D74" s="47" t="s">
        <v>99</v>
      </c>
      <c r="E74" s="48" t="s">
        <v>84</v>
      </c>
      <c r="F74" s="48">
        <v>389</v>
      </c>
      <c r="G74" s="23"/>
      <c r="H74" s="23"/>
      <c r="I74" s="23"/>
      <c r="J74" s="23"/>
      <c r="K74" s="23"/>
      <c r="L74" s="23"/>
      <c r="M74" s="23"/>
      <c r="N74" s="23"/>
      <c r="O74" s="23"/>
      <c r="P74" s="22">
        <f t="shared" si="2"/>
        <v>0</v>
      </c>
      <c r="Q74" s="23">
        <f t="shared" si="3"/>
        <v>0</v>
      </c>
    </row>
    <row r="75" spans="1:17" ht="32.25" customHeight="1" x14ac:dyDescent="0.3">
      <c r="A75" s="44">
        <v>27</v>
      </c>
      <c r="B75" s="45" t="s">
        <v>5</v>
      </c>
      <c r="C75" s="49" t="s">
        <v>2</v>
      </c>
      <c r="D75" s="47" t="s">
        <v>111</v>
      </c>
      <c r="E75" s="48" t="s">
        <v>84</v>
      </c>
      <c r="F75" s="48">
        <v>389</v>
      </c>
      <c r="G75" s="23"/>
      <c r="H75" s="23"/>
      <c r="I75" s="23"/>
      <c r="J75" s="23"/>
      <c r="K75" s="23"/>
      <c r="L75" s="23"/>
      <c r="M75" s="23"/>
      <c r="N75" s="23"/>
      <c r="O75" s="23"/>
      <c r="P75" s="22">
        <f t="shared" si="2"/>
        <v>0</v>
      </c>
      <c r="Q75" s="23">
        <f t="shared" si="3"/>
        <v>0</v>
      </c>
    </row>
    <row r="76" spans="1:17" ht="32.25" customHeight="1" x14ac:dyDescent="0.3">
      <c r="A76" s="44">
        <v>28</v>
      </c>
      <c r="B76" s="45" t="s">
        <v>31</v>
      </c>
      <c r="C76" s="49" t="s">
        <v>57</v>
      </c>
      <c r="D76" s="47" t="s">
        <v>113</v>
      </c>
      <c r="E76" s="48" t="s">
        <v>84</v>
      </c>
      <c r="F76" s="48">
        <v>385</v>
      </c>
      <c r="G76" s="23"/>
      <c r="H76" s="23"/>
      <c r="I76" s="23"/>
      <c r="J76" s="23"/>
      <c r="K76" s="23"/>
      <c r="L76" s="23"/>
      <c r="M76" s="23"/>
      <c r="N76" s="23"/>
      <c r="O76" s="23"/>
      <c r="P76" s="22">
        <f t="shared" si="2"/>
        <v>0</v>
      </c>
      <c r="Q76" s="23">
        <f t="shared" si="3"/>
        <v>0</v>
      </c>
    </row>
    <row r="77" spans="1:17" ht="32.25" customHeight="1" x14ac:dyDescent="0.3">
      <c r="A77" s="44">
        <v>29</v>
      </c>
      <c r="B77" s="45" t="s">
        <v>31</v>
      </c>
      <c r="C77" s="49" t="s">
        <v>2</v>
      </c>
      <c r="D77" s="47" t="s">
        <v>112</v>
      </c>
      <c r="E77" s="48" t="s">
        <v>59</v>
      </c>
      <c r="F77" s="48">
        <v>399</v>
      </c>
      <c r="G77" s="23"/>
      <c r="H77" s="23"/>
      <c r="I77" s="23"/>
      <c r="J77" s="23"/>
      <c r="K77" s="23"/>
      <c r="L77" s="23"/>
      <c r="M77" s="23"/>
      <c r="N77" s="23"/>
      <c r="O77" s="23"/>
      <c r="P77" s="22">
        <f t="shared" si="2"/>
        <v>0</v>
      </c>
      <c r="Q77" s="23">
        <f t="shared" si="3"/>
        <v>0</v>
      </c>
    </row>
    <row r="78" spans="1:17" ht="32.25" customHeight="1" x14ac:dyDescent="0.3">
      <c r="A78" s="44">
        <v>30</v>
      </c>
      <c r="B78" s="45" t="s">
        <v>4</v>
      </c>
      <c r="C78" s="46" t="s">
        <v>3</v>
      </c>
      <c r="D78" s="47" t="s">
        <v>100</v>
      </c>
      <c r="E78" s="48" t="s">
        <v>59</v>
      </c>
      <c r="F78" s="48">
        <v>430</v>
      </c>
      <c r="G78" s="23"/>
      <c r="H78" s="23"/>
      <c r="I78" s="23"/>
      <c r="J78" s="23"/>
      <c r="K78" s="23"/>
      <c r="L78" s="23"/>
      <c r="M78" s="23"/>
      <c r="N78" s="23"/>
      <c r="O78" s="23"/>
      <c r="P78" s="22">
        <f t="shared" si="2"/>
        <v>0</v>
      </c>
      <c r="Q78" s="23">
        <f t="shared" si="3"/>
        <v>0</v>
      </c>
    </row>
    <row r="79" spans="1:17" ht="32.25" customHeight="1" x14ac:dyDescent="0.3">
      <c r="A79" s="44">
        <v>31</v>
      </c>
      <c r="B79" s="45" t="s">
        <v>1</v>
      </c>
      <c r="C79" s="49" t="s">
        <v>2</v>
      </c>
      <c r="D79" s="47" t="s">
        <v>114</v>
      </c>
      <c r="E79" s="48" t="s">
        <v>59</v>
      </c>
      <c r="F79" s="48">
        <v>405</v>
      </c>
      <c r="G79" s="23"/>
      <c r="H79" s="23"/>
      <c r="I79" s="23"/>
      <c r="J79" s="23"/>
      <c r="K79" s="23"/>
      <c r="L79" s="23"/>
      <c r="M79" s="23"/>
      <c r="N79" s="23"/>
      <c r="O79" s="23"/>
      <c r="P79" s="22">
        <f t="shared" si="2"/>
        <v>0</v>
      </c>
      <c r="Q79" s="23">
        <f t="shared" si="3"/>
        <v>0</v>
      </c>
    </row>
    <row r="80" spans="1:17" ht="32.25" customHeight="1" x14ac:dyDescent="0.3">
      <c r="A80" s="44">
        <v>32</v>
      </c>
      <c r="B80" s="45" t="s">
        <v>1</v>
      </c>
      <c r="C80" s="49" t="s">
        <v>0</v>
      </c>
      <c r="D80" s="47" t="s">
        <v>115</v>
      </c>
      <c r="E80" s="48" t="s">
        <v>84</v>
      </c>
      <c r="F80" s="48">
        <v>405</v>
      </c>
      <c r="G80" s="23"/>
      <c r="H80" s="23"/>
      <c r="I80" s="23"/>
      <c r="J80" s="23"/>
      <c r="K80" s="23"/>
      <c r="L80" s="23"/>
      <c r="M80" s="23"/>
      <c r="N80" s="23"/>
      <c r="O80" s="23"/>
      <c r="P80" s="22">
        <f t="shared" si="2"/>
        <v>0</v>
      </c>
      <c r="Q80" s="23">
        <f t="shared" si="3"/>
        <v>0</v>
      </c>
    </row>
    <row r="81" spans="1:18" ht="33" customHeight="1" x14ac:dyDescent="0.3">
      <c r="D81" s="2"/>
      <c r="E81" s="67" t="s">
        <v>119</v>
      </c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26">
        <f>SUM(Q49:Q80)</f>
        <v>0</v>
      </c>
    </row>
    <row r="82" spans="1:18" ht="22.5" customHeight="1" x14ac:dyDescent="0.3">
      <c r="A82" s="62"/>
      <c r="B82" s="62"/>
      <c r="C82" s="62"/>
      <c r="D82" s="62"/>
      <c r="E82" s="62"/>
      <c r="F82" s="62"/>
    </row>
    <row r="83" spans="1:18" x14ac:dyDescent="0.3">
      <c r="A83" s="31" t="s">
        <v>120</v>
      </c>
      <c r="B83" s="31" t="s">
        <v>135</v>
      </c>
      <c r="C83" s="15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3"/>
    </row>
    <row r="84" spans="1:18" x14ac:dyDescent="0.3">
      <c r="A84" s="31" t="s">
        <v>136</v>
      </c>
      <c r="B84" s="34"/>
      <c r="C84" s="15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3"/>
    </row>
    <row r="85" spans="1:18" ht="34.5" customHeight="1" x14ac:dyDescent="0.3">
      <c r="A85" s="35"/>
      <c r="B85" s="34"/>
      <c r="C85" s="15"/>
      <c r="D85" s="32"/>
      <c r="E85" s="13"/>
      <c r="F85" s="13"/>
      <c r="G85" s="33"/>
      <c r="H85" s="33"/>
      <c r="I85" s="33"/>
      <c r="J85" s="33"/>
      <c r="K85" s="33"/>
      <c r="L85" s="33"/>
      <c r="M85" s="33"/>
      <c r="N85" s="33"/>
      <c r="O85" s="33"/>
      <c r="P85" s="36"/>
      <c r="Q85" s="33"/>
      <c r="R85" s="37"/>
    </row>
    <row r="86" spans="1:18" x14ac:dyDescent="0.3">
      <c r="A86" s="31" t="s">
        <v>121</v>
      </c>
      <c r="B86" s="31" t="s">
        <v>137</v>
      </c>
      <c r="C86" s="15"/>
      <c r="D86" s="32"/>
      <c r="E86" s="13"/>
      <c r="F86" s="13"/>
      <c r="G86" s="33"/>
      <c r="H86" s="33"/>
      <c r="I86" s="33"/>
      <c r="J86" s="33"/>
      <c r="K86" s="33"/>
      <c r="L86" s="33"/>
      <c r="M86" s="33"/>
      <c r="N86" s="33"/>
      <c r="O86" s="33"/>
      <c r="P86" s="36"/>
      <c r="Q86" s="33"/>
      <c r="R86" s="37"/>
    </row>
    <row r="87" spans="1:18" ht="33" customHeight="1" x14ac:dyDescent="0.3">
      <c r="A87" s="31" t="s">
        <v>138</v>
      </c>
      <c r="B87" s="31"/>
      <c r="C87" s="15"/>
      <c r="D87" s="32"/>
      <c r="E87" s="1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6"/>
      <c r="Q87" s="33"/>
      <c r="R87" s="37"/>
    </row>
    <row r="88" spans="1:18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8" ht="17.25" x14ac:dyDescent="0.3">
      <c r="A89" s="38" t="s">
        <v>122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18" ht="17.25" x14ac:dyDescent="0.3">
      <c r="A90" s="38" t="s">
        <v>123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18" ht="17.25" x14ac:dyDescent="0.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40"/>
      <c r="Q91" s="40"/>
      <c r="R91" s="40"/>
    </row>
    <row r="92" spans="1:18" ht="17.25" customHeight="1" x14ac:dyDescent="0.3">
      <c r="A92" s="57" t="s">
        <v>139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 ht="17.25" x14ac:dyDescent="0.3">
      <c r="A93" s="58" t="s">
        <v>124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t="17.25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8"/>
      <c r="Q94" s="8"/>
      <c r="R94" s="8"/>
    </row>
    <row r="95" spans="1:18" x14ac:dyDescent="0.3">
      <c r="P95" s="59" t="s">
        <v>125</v>
      </c>
      <c r="Q95" s="59"/>
      <c r="R95" s="59"/>
    </row>
    <row r="96" spans="1:18" x14ac:dyDescent="0.3">
      <c r="A96" s="1" t="s">
        <v>126</v>
      </c>
      <c r="B96" s="8"/>
      <c r="P96" s="8"/>
      <c r="Q96" s="8"/>
      <c r="R96" s="8"/>
    </row>
    <row r="97" spans="1:18" x14ac:dyDescent="0.3">
      <c r="D97" s="2" t="s">
        <v>127</v>
      </c>
      <c r="P97" s="53" t="s">
        <v>128</v>
      </c>
      <c r="Q97" s="53"/>
      <c r="R97" s="53"/>
    </row>
    <row r="98" spans="1:18" x14ac:dyDescent="0.3">
      <c r="A98" s="1" t="s">
        <v>129</v>
      </c>
      <c r="B98" s="8"/>
      <c r="P98" s="8"/>
      <c r="Q98" s="8"/>
      <c r="R98" s="8"/>
    </row>
    <row r="99" spans="1:18" x14ac:dyDescent="0.3">
      <c r="P99" s="53" t="s">
        <v>130</v>
      </c>
      <c r="Q99" s="53"/>
      <c r="R99" s="53"/>
    </row>
  </sheetData>
  <autoFilter ref="A14:E81"/>
  <mergeCells count="17">
    <mergeCell ref="E81:P81"/>
    <mergeCell ref="A12:E12"/>
    <mergeCell ref="P99:R99"/>
    <mergeCell ref="B2:P2"/>
    <mergeCell ref="B3:P3"/>
    <mergeCell ref="B4:P4"/>
    <mergeCell ref="B8:P8"/>
    <mergeCell ref="A92:R92"/>
    <mergeCell ref="A93:R93"/>
    <mergeCell ref="P95:R95"/>
    <mergeCell ref="P97:R97"/>
    <mergeCell ref="A45:E45"/>
    <mergeCell ref="A82:F82"/>
    <mergeCell ref="G12:O12"/>
    <mergeCell ref="G13:O13"/>
    <mergeCell ref="E43:P43"/>
    <mergeCell ref="G46:O46"/>
  </mergeCells>
  <hyperlinks>
    <hyperlink ref="C7" r:id="rId1" display="narocila@protect-servis.si"/>
  </hyperlinks>
  <pageMargins left="0.11811023622047245" right="0.11811023622047245" top="0.15748031496062992" bottom="0.15748031496062992" header="0.31496062992125984" footer="0.31496062992125984"/>
  <pageSetup paperSize="9" scale="47" fitToHeight="0" orientation="landscape" r:id="rId2"/>
  <headerFooter>
    <oddFooter>Stran &amp;P od &amp;N</oddFooter>
  </headerFooter>
  <rowBreaks count="2" manualBreakCount="2">
    <brk id="43" max="17" man="1"/>
    <brk id="8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NAROČILO 2020</vt:lpstr>
      <vt:lpstr>'NAROČILO 2020'!Področje_tiskanja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Repanšek</dc:creator>
  <cp:lastModifiedBy>Bojan Pečnik</cp:lastModifiedBy>
  <cp:lastPrinted>2020-04-29T12:04:43Z</cp:lastPrinted>
  <dcterms:created xsi:type="dcterms:W3CDTF">2019-04-01T12:06:51Z</dcterms:created>
  <dcterms:modified xsi:type="dcterms:W3CDTF">2020-04-30T07:08:20Z</dcterms:modified>
</cp:coreProperties>
</file>